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1840" windowHeight="13740" tabRatio="356"/>
  </bookViews>
  <sheets>
    <sheet name="2025-2027" sheetId="10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'2025-2027'!$A$1:$D$34</definedName>
    <definedName name="_xlnm.Print_Area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0" l="1"/>
  <c r="C30" i="10"/>
  <c r="D30" i="10"/>
  <c r="B30" i="10"/>
  <c r="B29" i="10"/>
  <c r="D25" i="10" l="1"/>
  <c r="D31" i="10"/>
  <c r="C31" i="10"/>
  <c r="B31" i="10"/>
  <c r="C28" i="10"/>
  <c r="C27" i="10" s="1"/>
  <c r="B28" i="10"/>
  <c r="D10" i="10"/>
  <c r="D29" i="10" s="1"/>
  <c r="D28" i="10" s="1"/>
  <c r="D27" i="10" s="1"/>
  <c r="C10" i="10"/>
  <c r="B10" i="10"/>
  <c r="B27" i="10" l="1"/>
  <c r="B25" i="10"/>
  <c r="B26" i="10" s="1"/>
  <c r="C25" i="10"/>
  <c r="C26" i="10" s="1"/>
  <c r="D26" i="10"/>
</calcChain>
</file>

<file path=xl/sharedStrings.xml><?xml version="1.0" encoding="utf-8"?>
<sst xmlns="http://schemas.openxmlformats.org/spreadsheetml/2006/main" count="32" uniqueCount="32">
  <si>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</si>
  <si>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</si>
  <si>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</si>
  <si>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</si>
  <si>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</si>
  <si>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</si>
  <si>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</si>
  <si>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</si>
  <si>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</si>
  <si>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</si>
  <si>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</si>
  <si>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</si>
  <si>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</si>
  <si>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</si>
  <si>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</si>
  <si>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</si>
  <si>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</si>
  <si>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</si>
  <si>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</si>
  <si>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</si>
  <si>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</si>
  <si>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</si>
  <si>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</si>
  <si>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</si>
  <si>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     - получение кредитов</t>
  </si>
  <si>
    <t>Бюджетные кредиты от других бюджетов бюджетной системы Российской Федерации в валюте Российской Федерации</t>
  </si>
  <si>
    <t xml:space="preserve">      - погашение кредитов</t>
  </si>
  <si>
    <t>Межбюджетные трансферты общего характера бюджетам субъектов Российской Федерации и муниципальных образований</t>
  </si>
  <si>
    <t>Возврат бюджетных кредитов, предоставленных юридическим лицам из районного бюджета</t>
  </si>
  <si>
    <t>бюджет поселка</t>
  </si>
  <si>
    <t>т. руб.</t>
  </si>
  <si>
    <t>Прогноз основных характеристик  бюджета поселка Учами Эвенкийского муниципального района
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</si>
</sst>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3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2" applyNumberFormat="0" applyAlignment="0" applyProtection="0"/>
    <xf numFmtId="0" fontId="15" fillId="21" borderId="3" applyNumberFormat="0" applyAlignment="0" applyProtection="0"/>
    <xf numFmtId="0" fontId="19" fillId="0" borderId="0" applyNumberFormat="0" applyFill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7" borderId="2" applyNumberFormat="0" applyAlignment="0" applyProtection="0"/>
    <xf numFmtId="0" fontId="20" fillId="0" borderId="7" applyNumberFormat="0" applyFill="0" applyAlignment="0" applyProtection="0"/>
    <xf numFmtId="0" fontId="17" fillId="22" borderId="0" applyNumberFormat="0" applyBorder="0" applyAlignment="0" applyProtection="0"/>
    <xf numFmtId="0" fontId="1" fillId="23" borderId="8" applyNumberFormat="0" applyFont="0" applyAlignment="0" applyProtection="0"/>
    <xf numFmtId="0" fontId="9" fillId="20" borderId="9" applyNumberFormat="0" applyAlignment="0" applyProtection="0"/>
    <xf numFmtId="0" fontId="16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31" fillId="0" borderId="0"/>
    <xf numFmtId="0" fontId="2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0" fontId="3" fillId="0" borderId="0">
      <protection locked="0"/>
    </xf>
    <xf numFmtId="0" fontId="1" fillId="0" borderId="0"/>
  </cellStyleXfs>
  <cellXfs count="67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6" fillId="0" borderId="20" xfId="0" applyNumberFormat="1" applyFont="1" applyFill="1" applyBorder="1" applyAlignment="1">
      <alignment horizontal="right"/>
    </xf>
    <xf numFmtId="166" fontId="26" fillId="0" borderId="20" xfId="0" applyNumberFormat="1" applyFont="1" applyBorder="1" applyAlignment="1">
      <alignment horizontal="right"/>
    </xf>
    <xf numFmtId="166" fontId="26" fillId="0" borderId="22" xfId="0" applyNumberFormat="1" applyFont="1" applyFill="1" applyBorder="1" applyAlignment="1">
      <alignment horizontal="right"/>
    </xf>
    <xf numFmtId="166" fontId="26" fillId="0" borderId="24" xfId="0" applyNumberFormat="1" applyFont="1" applyFill="1" applyBorder="1" applyAlignment="1">
      <alignment horizontal="right"/>
    </xf>
    <xf numFmtId="166" fontId="25" fillId="0" borderId="20" xfId="0" applyNumberFormat="1" applyFont="1" applyFill="1" applyBorder="1" applyAlignment="1">
      <alignment wrapText="1"/>
    </xf>
    <xf numFmtId="0" fontId="26" fillId="0" borderId="22" xfId="0" applyFont="1" applyFill="1" applyBorder="1" applyAlignment="1">
      <alignment wrapText="1"/>
    </xf>
    <xf numFmtId="0" fontId="26" fillId="0" borderId="20" xfId="0" applyFont="1" applyFill="1" applyBorder="1" applyAlignment="1">
      <alignment wrapText="1"/>
    </xf>
    <xf numFmtId="0" fontId="25" fillId="0" borderId="20" xfId="0" applyFont="1" applyFill="1" applyBorder="1" applyAlignment="1">
      <alignment wrapText="1"/>
    </xf>
    <xf numFmtId="0" fontId="29" fillId="0" borderId="20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24" fillId="0" borderId="20" xfId="0" applyNumberFormat="1" applyFont="1" applyFill="1" applyBorder="1" applyAlignment="1">
      <alignment wrapText="1"/>
    </xf>
    <xf numFmtId="0" fontId="24" fillId="0" borderId="20" xfId="0" applyFont="1" applyFill="1" applyBorder="1" applyAlignment="1">
      <alignment wrapText="1"/>
    </xf>
    <xf numFmtId="0" fontId="26" fillId="0" borderId="0" xfId="0" applyFont="1" applyAlignment="1">
      <alignment wrapText="1"/>
    </xf>
    <xf numFmtId="0" fontId="25" fillId="24" borderId="15" xfId="0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27" fillId="24" borderId="21" xfId="0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center" vertical="center" wrapText="1"/>
    </xf>
    <xf numFmtId="0" fontId="27" fillId="24" borderId="25" xfId="0" applyFont="1" applyFill="1" applyBorder="1" applyAlignment="1">
      <alignment horizontal="center" vertical="center" wrapText="1"/>
    </xf>
    <xf numFmtId="0" fontId="27" fillId="24" borderId="27" xfId="0" applyFont="1" applyFill="1" applyBorder="1" applyAlignment="1">
      <alignment horizontal="center" vertical="center" wrapText="1"/>
    </xf>
    <xf numFmtId="0" fontId="27" fillId="24" borderId="26" xfId="0" applyFont="1" applyFill="1" applyBorder="1" applyAlignment="1">
      <alignment horizontal="center" vertical="center" wrapText="1"/>
    </xf>
    <xf numFmtId="0" fontId="26" fillId="24" borderId="17" xfId="0" applyFont="1" applyFill="1" applyBorder="1" applyAlignment="1">
      <alignment wrapText="1"/>
    </xf>
    <xf numFmtId="0" fontId="26" fillId="24" borderId="16" xfId="0" applyFont="1" applyFill="1" applyBorder="1" applyAlignment="1">
      <alignment wrapText="1"/>
    </xf>
    <xf numFmtId="0" fontId="25" fillId="24" borderId="18" xfId="0" applyFont="1" applyFill="1" applyBorder="1" applyAlignment="1">
      <alignment wrapText="1"/>
    </xf>
    <xf numFmtId="166" fontId="25" fillId="0" borderId="23" xfId="0" applyNumberFormat="1" applyFont="1" applyFill="1" applyBorder="1" applyAlignment="1">
      <alignment horizontal="right"/>
    </xf>
    <xf numFmtId="166" fontId="26" fillId="0" borderId="19" xfId="0" applyNumberFormat="1" applyFont="1" applyFill="1" applyBorder="1" applyAlignment="1">
      <alignment horizontal="right"/>
    </xf>
    <xf numFmtId="166" fontId="25" fillId="0" borderId="23" xfId="0" applyNumberFormat="1" applyFont="1" applyFill="1" applyBorder="1" applyAlignment="1">
      <alignment wrapText="1"/>
    </xf>
    <xf numFmtId="166" fontId="25" fillId="0" borderId="18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166" fontId="26" fillId="0" borderId="33" xfId="0" applyNumberFormat="1" applyFont="1" applyFill="1" applyBorder="1" applyAlignment="1">
      <alignment horizontal="right"/>
    </xf>
    <xf numFmtId="166" fontId="32" fillId="0" borderId="20" xfId="0" applyNumberFormat="1" applyFont="1" applyBorder="1"/>
    <xf numFmtId="0" fontId="30" fillId="0" borderId="23" xfId="0" applyFont="1" applyFill="1" applyBorder="1" applyAlignment="1">
      <alignment vertical="center" wrapText="1"/>
    </xf>
    <xf numFmtId="166" fontId="26" fillId="24" borderId="22" xfId="0" applyNumberFormat="1" applyFont="1" applyFill="1" applyBorder="1" applyAlignment="1">
      <alignment horizontal="right"/>
    </xf>
    <xf numFmtId="166" fontId="26" fillId="24" borderId="20" xfId="0" applyNumberFormat="1" applyFont="1" applyFill="1" applyBorder="1" applyAlignment="1">
      <alignment horizontal="right"/>
    </xf>
    <xf numFmtId="166" fontId="25" fillId="24" borderId="23" xfId="0" applyNumberFormat="1" applyFont="1" applyFill="1" applyBorder="1" applyAlignment="1">
      <alignment wrapText="1"/>
    </xf>
    <xf numFmtId="166" fontId="25" fillId="0" borderId="19" xfId="0" applyNumberFormat="1" applyFont="1" applyFill="1" applyBorder="1" applyAlignment="1">
      <alignment wrapText="1"/>
    </xf>
    <xf numFmtId="166" fontId="26" fillId="0" borderId="19" xfId="0" applyNumberFormat="1" applyFont="1" applyBorder="1" applyAlignment="1">
      <alignment horizontal="right"/>
    </xf>
    <xf numFmtId="166" fontId="25" fillId="0" borderId="34" xfId="0" applyNumberFormat="1" applyFont="1" applyFill="1" applyBorder="1" applyAlignment="1">
      <alignment horizontal="right"/>
    </xf>
    <xf numFmtId="166" fontId="26" fillId="0" borderId="22" xfId="62" applyNumberFormat="1" applyFont="1" applyBorder="1" applyAlignment="1">
      <alignment horizontal="right" wrapText="1"/>
    </xf>
    <xf numFmtId="166" fontId="26" fillId="0" borderId="20" xfId="62" applyNumberFormat="1" applyFont="1" applyBorder="1" applyAlignment="1">
      <alignment horizontal="right" wrapText="1"/>
    </xf>
    <xf numFmtId="166" fontId="26" fillId="0" borderId="19" xfId="62" applyNumberFormat="1" applyFont="1" applyBorder="1" applyAlignment="1">
      <alignment horizontal="right" wrapText="1"/>
    </xf>
    <xf numFmtId="0" fontId="33" fillId="0" borderId="0" xfId="0" applyFont="1" applyFill="1" applyBorder="1" applyAlignment="1">
      <alignment horizontal="center" wrapText="1"/>
    </xf>
    <xf numFmtId="166" fontId="26" fillId="0" borderId="35" xfId="62" applyNumberFormat="1" applyFont="1" applyBorder="1" applyAlignment="1">
      <alignment horizontal="right" vertical="center" wrapText="1"/>
    </xf>
    <xf numFmtId="0" fontId="23" fillId="0" borderId="0" xfId="0" applyFont="1" applyFill="1" applyBorder="1" applyAlignment="1">
      <alignment horizontal="center" wrapText="1"/>
    </xf>
    <xf numFmtId="0" fontId="25" fillId="24" borderId="17" xfId="0" applyFont="1" applyFill="1" applyBorder="1" applyAlignment="1">
      <alignment horizontal="center" vertical="center" wrapText="1"/>
    </xf>
    <xf numFmtId="0" fontId="25" fillId="24" borderId="18" xfId="0" applyFont="1" applyFill="1" applyBorder="1" applyAlignment="1">
      <alignment horizontal="center" vertical="center" wrapText="1"/>
    </xf>
    <xf numFmtId="0" fontId="23" fillId="24" borderId="29" xfId="0" applyFont="1" applyFill="1" applyBorder="1" applyAlignment="1">
      <alignment horizontal="center" wrapText="1"/>
    </xf>
    <xf numFmtId="0" fontId="23" fillId="24" borderId="30" xfId="0" applyFont="1" applyFill="1" applyBorder="1" applyAlignment="1">
      <alignment horizontal="center" wrapText="1"/>
    </xf>
    <xf numFmtId="0" fontId="23" fillId="24" borderId="31" xfId="0" applyFont="1" applyFill="1" applyBorder="1" applyAlignment="1">
      <alignment horizontal="center" wrapText="1"/>
    </xf>
    <xf numFmtId="0" fontId="25" fillId="24" borderId="14" xfId="0" applyFont="1" applyFill="1" applyBorder="1" applyAlignment="1">
      <alignment horizontal="center" vertical="justify" wrapText="1"/>
    </xf>
    <xf numFmtId="0" fontId="25" fillId="24" borderId="28" xfId="0" applyFont="1" applyFill="1" applyBorder="1" applyAlignment="1">
      <alignment horizontal="center" vertical="justify" wrapText="1"/>
    </xf>
    <xf numFmtId="0" fontId="25" fillId="24" borderId="32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28" xfId="0" applyFont="1" applyFill="1" applyBorder="1" applyAlignment="1">
      <alignment horizontal="center" wrapText="1"/>
    </xf>
    <xf numFmtId="0" fontId="25" fillId="0" borderId="26" xfId="0" applyFont="1" applyFill="1" applyBorder="1" applyAlignment="1">
      <alignment horizontal="center" wrapText="1"/>
    </xf>
  </cellXfs>
  <cellStyles count="63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7"/>
    <cellStyle name="‡ђѓћ‹ћ‚ћљ1" xfId="5"/>
    <cellStyle name="‡ђѓћ‹ћ‚ћљ2" xfId="6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36"/>
    <cellStyle name="F3" xfId="37"/>
    <cellStyle name="F4" xfId="38"/>
    <cellStyle name="F5" xfId="39"/>
    <cellStyle name="F6" xfId="40"/>
    <cellStyle name="F7" xfId="41"/>
    <cellStyle name="F8" xfId="42"/>
    <cellStyle name="Акцент1" xfId="26" builtinId="29" customBuiltin="1"/>
    <cellStyle name="Акцент2" xfId="27" builtinId="33" customBuiltin="1"/>
    <cellStyle name="Акцент3" xfId="28" builtinId="37" customBuiltin="1"/>
    <cellStyle name="Акцент4" xfId="29" builtinId="41" customBuiltin="1"/>
    <cellStyle name="Акцент5" xfId="30" builtinId="45" customBuiltin="1"/>
    <cellStyle name="Акцент6" xfId="31" builtinId="49" customBuiltin="1"/>
    <cellStyle name="Ввод " xfId="48" builtinId="20" customBuiltin="1"/>
    <cellStyle name="Вывод" xfId="52" builtinId="21" customBuiltin="1"/>
    <cellStyle name="Вычисление" xfId="33" builtinId="22" customBuiltin="1"/>
    <cellStyle name="Заголовок 1" xfId="44" builtinId="16" customBuiltin="1"/>
    <cellStyle name="Заголовок 2" xfId="45" builtinId="17" customBuiltin="1"/>
    <cellStyle name="Заголовок 3" xfId="46" builtinId="18" customBuiltin="1"/>
    <cellStyle name="Заголовок 4" xfId="47" builtinId="19" customBuiltin="1"/>
    <cellStyle name="Итог" xfId="54" builtinId="25" customBuiltin="1"/>
    <cellStyle name="Контрольная ячейка" xfId="34" builtinId="23" customBuiltin="1"/>
    <cellStyle name="Название" xfId="53" builtinId="15" customBuiltin="1"/>
    <cellStyle name="Нейтральный" xfId="50" builtinId="28" customBuiltin="1"/>
    <cellStyle name="Обычный" xfId="0" builtinId="0"/>
    <cellStyle name="Обычный 2" xfId="56"/>
    <cellStyle name="Обычный 2 2" xfId="62"/>
    <cellStyle name="Плохой" xfId="32" builtinId="27" customBuiltin="1"/>
    <cellStyle name="Пояснение" xfId="35" builtinId="53" customBuiltin="1"/>
    <cellStyle name="Примечание" xfId="51" builtinId="10" customBuiltin="1"/>
    <cellStyle name="Связанная ячейка" xfId="49" builtinId="24" customBuiltin="1"/>
    <cellStyle name="Стиль 1" xfId="57"/>
    <cellStyle name="Текст предупреждения" xfId="55" builtinId="11" customBuiltin="1"/>
    <cellStyle name="Тысячи [0]_перечис.11" xfId="58"/>
    <cellStyle name="Тысячи_перечис.11" xfId="59"/>
    <cellStyle name="Финансовый 2" xfId="60"/>
    <cellStyle name="Хороший" xfId="43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view="pageBreakPreview" zoomScaleSheetLayoutView="100" workbookViewId="0">
      <selection activeCell="D9" sqref="D9"/>
    </sheetView>
  </sheetViews>
  <sheetFormatPr defaultRowHeight="12.75" x14ac:dyDescent="0.2"/>
  <cols>
    <col min="1" max="1" width="50.140625" style="5" customWidth="1"/>
    <col min="2" max="2" width="15.85546875" style="5" customWidth="1"/>
    <col min="3" max="3" width="16.28515625" style="5" customWidth="1"/>
    <col min="4" max="4" width="16.5703125" style="5" customWidth="1"/>
    <col min="5" max="16384" width="9.140625" style="1"/>
  </cols>
  <sheetData>
    <row r="1" spans="1:4" ht="59.25" customHeight="1" x14ac:dyDescent="0.3">
      <c r="A1" s="55" t="s">
        <v>31</v>
      </c>
      <c r="B1" s="55"/>
      <c r="C1" s="55"/>
      <c r="D1" s="55"/>
    </row>
    <row r="2" spans="1:4" ht="18" customHeight="1" thickBot="1" x14ac:dyDescent="0.35">
      <c r="A2" s="40"/>
      <c r="B2" s="40"/>
      <c r="C2" s="40"/>
      <c r="D2" s="53" t="s">
        <v>30</v>
      </c>
    </row>
    <row r="3" spans="1:4" ht="21.75" customHeight="1" x14ac:dyDescent="0.3">
      <c r="A3" s="56" t="s">
        <v>0</v>
      </c>
      <c r="B3" s="58" t="s">
        <v>29</v>
      </c>
      <c r="C3" s="59"/>
      <c r="D3" s="60"/>
    </row>
    <row r="4" spans="1:4" s="2" customFormat="1" ht="20.25" customHeight="1" thickBot="1" x14ac:dyDescent="0.25">
      <c r="A4" s="57"/>
      <c r="B4" s="24">
        <v>2025</v>
      </c>
      <c r="C4" s="25">
        <v>2026</v>
      </c>
      <c r="D4" s="26">
        <v>2027</v>
      </c>
    </row>
    <row r="5" spans="1:4" s="2" customFormat="1" ht="21.75" hidden="1" customHeight="1" x14ac:dyDescent="0.2">
      <c r="A5" s="27"/>
      <c r="B5" s="27"/>
      <c r="C5" s="27"/>
      <c r="D5" s="28"/>
    </row>
    <row r="6" spans="1:4" s="3" customFormat="1" ht="16.5" customHeight="1" thickBot="1" x14ac:dyDescent="0.25">
      <c r="A6" s="29">
        <v>1</v>
      </c>
      <c r="B6" s="30">
        <v>2</v>
      </c>
      <c r="C6" s="31">
        <v>3</v>
      </c>
      <c r="D6" s="32">
        <v>4</v>
      </c>
    </row>
    <row r="7" spans="1:4" s="6" customFormat="1" ht="18.75" customHeight="1" thickBot="1" x14ac:dyDescent="0.25">
      <c r="A7" s="61" t="s">
        <v>1</v>
      </c>
      <c r="B7" s="62"/>
      <c r="C7" s="62"/>
      <c r="D7" s="63"/>
    </row>
    <row r="8" spans="1:4" s="7" customFormat="1" ht="19.5" customHeight="1" x14ac:dyDescent="0.25">
      <c r="A8" s="33" t="s">
        <v>2</v>
      </c>
      <c r="B8" s="44">
        <v>210.22000000000003</v>
      </c>
      <c r="C8" s="14">
        <v>219.20000000000002</v>
      </c>
      <c r="D8" s="13">
        <v>244</v>
      </c>
    </row>
    <row r="9" spans="1:4" s="7" customFormat="1" ht="18.75" customHeight="1" x14ac:dyDescent="0.25">
      <c r="A9" s="34" t="s">
        <v>3</v>
      </c>
      <c r="B9" s="45">
        <v>17385.599999999999</v>
      </c>
      <c r="C9" s="37">
        <v>15814.7</v>
      </c>
      <c r="D9" s="11">
        <v>15814.7</v>
      </c>
    </row>
    <row r="10" spans="1:4" s="8" customFormat="1" ht="19.5" customHeight="1" thickBot="1" x14ac:dyDescent="0.3">
      <c r="A10" s="35" t="s">
        <v>4</v>
      </c>
      <c r="B10" s="46">
        <f>B8+B9</f>
        <v>17595.82</v>
      </c>
      <c r="C10" s="39">
        <f>C8+C9</f>
        <v>16033.900000000001</v>
      </c>
      <c r="D10" s="38">
        <f>D8+D9</f>
        <v>16058.7</v>
      </c>
    </row>
    <row r="11" spans="1:4" s="9" customFormat="1" ht="18.75" customHeight="1" thickBot="1" x14ac:dyDescent="0.3">
      <c r="A11" s="64" t="s">
        <v>5</v>
      </c>
      <c r="B11" s="65"/>
      <c r="C11" s="65"/>
      <c r="D11" s="66"/>
    </row>
    <row r="12" spans="1:4" s="7" customFormat="1" ht="19.5" customHeight="1" x14ac:dyDescent="0.25">
      <c r="A12" s="16" t="s">
        <v>6</v>
      </c>
      <c r="B12" s="50">
        <v>11068.008</v>
      </c>
      <c r="C12" s="52">
        <v>10944.281999999999</v>
      </c>
      <c r="D12" s="50">
        <v>11087.208000000001</v>
      </c>
    </row>
    <row r="13" spans="1:4" s="7" customFormat="1" ht="19.5" customHeight="1" x14ac:dyDescent="0.25">
      <c r="A13" s="17" t="s">
        <v>7</v>
      </c>
      <c r="B13" s="11">
        <v>0</v>
      </c>
      <c r="C13" s="37">
        <v>0</v>
      </c>
      <c r="D13" s="41">
        <v>0</v>
      </c>
    </row>
    <row r="14" spans="1:4" s="7" customFormat="1" ht="31.5" x14ac:dyDescent="0.25">
      <c r="A14" s="17" t="s">
        <v>8</v>
      </c>
      <c r="B14" s="51">
        <v>221.274</v>
      </c>
      <c r="C14" s="52">
        <v>221.274</v>
      </c>
      <c r="D14" s="51">
        <v>221.274</v>
      </c>
    </row>
    <row r="15" spans="1:4" s="7" customFormat="1" ht="18.75" customHeight="1" x14ac:dyDescent="0.25">
      <c r="A15" s="17" t="s">
        <v>9</v>
      </c>
      <c r="B15" s="54">
        <v>95.7</v>
      </c>
      <c r="C15" s="54">
        <v>98.1</v>
      </c>
      <c r="D15" s="54">
        <v>116.1</v>
      </c>
    </row>
    <row r="16" spans="1:4" s="7" customFormat="1" ht="18" customHeight="1" x14ac:dyDescent="0.25">
      <c r="A16" s="17" t="s">
        <v>10</v>
      </c>
      <c r="B16" s="51">
        <v>5583.7389999999996</v>
      </c>
      <c r="C16" s="52">
        <v>3731.9839999999999</v>
      </c>
      <c r="D16" s="51">
        <v>3161.7909999999997</v>
      </c>
    </row>
    <row r="17" spans="1:4" s="7" customFormat="1" ht="19.5" customHeight="1" x14ac:dyDescent="0.25">
      <c r="A17" s="17" t="s">
        <v>11</v>
      </c>
      <c r="B17" s="51">
        <v>0</v>
      </c>
      <c r="C17" s="52">
        <v>0</v>
      </c>
      <c r="D17" s="51">
        <v>0</v>
      </c>
    </row>
    <row r="18" spans="1:4" s="7" customFormat="1" ht="20.25" customHeight="1" x14ac:dyDescent="0.25">
      <c r="A18" s="17" t="s">
        <v>12</v>
      </c>
      <c r="B18" s="51">
        <v>0</v>
      </c>
      <c r="C18" s="52">
        <v>0</v>
      </c>
      <c r="D18" s="51">
        <v>0</v>
      </c>
    </row>
    <row r="19" spans="1:4" s="7" customFormat="1" ht="19.5" customHeight="1" x14ac:dyDescent="0.25">
      <c r="A19" s="17" t="s">
        <v>13</v>
      </c>
      <c r="B19" s="51">
        <v>0</v>
      </c>
      <c r="C19" s="52">
        <v>0</v>
      </c>
      <c r="D19" s="51">
        <v>0</v>
      </c>
    </row>
    <row r="20" spans="1:4" s="7" customFormat="1" ht="18.75" customHeight="1" x14ac:dyDescent="0.25">
      <c r="A20" s="17" t="s">
        <v>14</v>
      </c>
      <c r="B20" s="11">
        <v>0</v>
      </c>
      <c r="C20" s="37">
        <v>0</v>
      </c>
      <c r="D20" s="11">
        <v>0</v>
      </c>
    </row>
    <row r="21" spans="1:4" s="7" customFormat="1" ht="18" customHeight="1" x14ac:dyDescent="0.25">
      <c r="A21" s="17" t="s">
        <v>15</v>
      </c>
      <c r="B21" s="51">
        <v>0</v>
      </c>
      <c r="C21" s="52">
        <v>0</v>
      </c>
      <c r="D21" s="51">
        <v>0</v>
      </c>
    </row>
    <row r="22" spans="1:4" s="7" customFormat="1" ht="18.75" customHeight="1" x14ac:dyDescent="0.25">
      <c r="A22" s="17" t="s">
        <v>16</v>
      </c>
      <c r="B22" s="51">
        <v>0</v>
      </c>
      <c r="C22" s="52">
        <v>0</v>
      </c>
      <c r="D22" s="51">
        <v>0</v>
      </c>
    </row>
    <row r="23" spans="1:4" s="7" customFormat="1" ht="53.25" customHeight="1" x14ac:dyDescent="0.25">
      <c r="A23" s="17" t="s">
        <v>27</v>
      </c>
      <c r="B23" s="51">
        <v>627.09199999999998</v>
      </c>
      <c r="C23" s="52">
        <v>627.09199999999998</v>
      </c>
      <c r="D23" s="51">
        <v>627.09199999999998</v>
      </c>
    </row>
    <row r="24" spans="1:4" s="7" customFormat="1" ht="18" customHeight="1" x14ac:dyDescent="0.25">
      <c r="A24" s="17" t="s">
        <v>17</v>
      </c>
      <c r="B24" s="11"/>
      <c r="C24" s="37">
        <v>411.125</v>
      </c>
      <c r="D24" s="11">
        <v>845.19200000000001</v>
      </c>
    </row>
    <row r="25" spans="1:4" s="7" customFormat="1" ht="18" customHeight="1" x14ac:dyDescent="0.25">
      <c r="A25" s="18" t="s">
        <v>18</v>
      </c>
      <c r="B25" s="15">
        <f>SUM(B12:B24)</f>
        <v>17595.812999999998</v>
      </c>
      <c r="C25" s="47">
        <f>SUM(C12:C24)</f>
        <v>16033.857</v>
      </c>
      <c r="D25" s="15">
        <f>SUM(D12:D24)</f>
        <v>16058.656999999999</v>
      </c>
    </row>
    <row r="26" spans="1:4" s="10" customFormat="1" ht="18.75" customHeight="1" x14ac:dyDescent="0.25">
      <c r="A26" s="18" t="s">
        <v>19</v>
      </c>
      <c r="B26" s="15">
        <f>B10-B25</f>
        <v>7.0000000014260877E-3</v>
      </c>
      <c r="C26" s="47">
        <f>C10-C25</f>
        <v>4.3000000001484295E-2</v>
      </c>
      <c r="D26" s="15">
        <f>D10-D25</f>
        <v>4.3000000001484295E-2</v>
      </c>
    </row>
    <row r="27" spans="1:4" s="8" customFormat="1" ht="18" customHeight="1" x14ac:dyDescent="0.25">
      <c r="A27" s="19" t="s">
        <v>20</v>
      </c>
      <c r="B27" s="15">
        <f>B28+B31+B34</f>
        <v>-7.0000000014260877E-3</v>
      </c>
      <c r="C27" s="47">
        <f>C28+C31+C34</f>
        <v>-4.3000000001484295E-2</v>
      </c>
      <c r="D27" s="15">
        <f>D28+D31+D34</f>
        <v>-4.3000000001484295E-2</v>
      </c>
    </row>
    <row r="28" spans="1:4" s="8" customFormat="1" ht="15.75" x14ac:dyDescent="0.25">
      <c r="A28" s="20" t="s">
        <v>21</v>
      </c>
      <c r="B28" s="15">
        <f>B29+B30</f>
        <v>-7.0000000014260877E-3</v>
      </c>
      <c r="C28" s="47">
        <f>C29+C30</f>
        <v>-4.3000000001484295E-2</v>
      </c>
      <c r="D28" s="15">
        <f>D29+D30</f>
        <v>-4.3000000001484295E-2</v>
      </c>
    </row>
    <row r="29" spans="1:4" s="8" customFormat="1" ht="15.75" x14ac:dyDescent="0.25">
      <c r="A29" s="21" t="s">
        <v>22</v>
      </c>
      <c r="B29" s="42">
        <f>-B10</f>
        <v>-17595.82</v>
      </c>
      <c r="C29" s="42">
        <f t="shared" ref="C29:D29" si="0">-C10</f>
        <v>-16033.900000000001</v>
      </c>
      <c r="D29" s="42">
        <f t="shared" si="0"/>
        <v>-16058.7</v>
      </c>
    </row>
    <row r="30" spans="1:4" s="8" customFormat="1" ht="15.75" x14ac:dyDescent="0.25">
      <c r="A30" s="21" t="s">
        <v>23</v>
      </c>
      <c r="B30" s="42">
        <f>B25</f>
        <v>17595.812999999998</v>
      </c>
      <c r="C30" s="42">
        <f t="shared" ref="C30:D30" si="1">C25</f>
        <v>16033.857</v>
      </c>
      <c r="D30" s="42">
        <f t="shared" si="1"/>
        <v>16058.656999999999</v>
      </c>
    </row>
    <row r="31" spans="1:4" ht="39" customHeight="1" x14ac:dyDescent="0.25">
      <c r="A31" s="20" t="s">
        <v>25</v>
      </c>
      <c r="B31" s="15">
        <f>B32+B33</f>
        <v>0</v>
      </c>
      <c r="C31" s="47">
        <f>C32+C33</f>
        <v>0</v>
      </c>
      <c r="D31" s="15">
        <f>D32+D33</f>
        <v>0</v>
      </c>
    </row>
    <row r="32" spans="1:4" ht="15.75" x14ac:dyDescent="0.25">
      <c r="A32" s="22" t="s">
        <v>24</v>
      </c>
      <c r="B32" s="12">
        <v>0</v>
      </c>
      <c r="C32" s="48">
        <v>0</v>
      </c>
      <c r="D32" s="12">
        <v>0</v>
      </c>
    </row>
    <row r="33" spans="1:4" ht="15.75" x14ac:dyDescent="0.25">
      <c r="A33" s="22" t="s">
        <v>26</v>
      </c>
      <c r="B33" s="12"/>
      <c r="C33" s="48">
        <v>0</v>
      </c>
      <c r="D33" s="12">
        <v>0</v>
      </c>
    </row>
    <row r="34" spans="1:4" s="4" customFormat="1" ht="37.5" customHeight="1" thickBot="1" x14ac:dyDescent="0.3">
      <c r="A34" s="43" t="s">
        <v>28</v>
      </c>
      <c r="B34" s="36">
        <v>0</v>
      </c>
      <c r="C34" s="49">
        <v>0</v>
      </c>
      <c r="D34" s="36">
        <v>0</v>
      </c>
    </row>
    <row r="36" spans="1:4" ht="15.75" x14ac:dyDescent="0.25">
      <c r="A36" s="23"/>
      <c r="D36" s="23"/>
    </row>
  </sheetData>
  <mergeCells count="5">
    <mergeCell ref="A1:D1"/>
    <mergeCell ref="A3:A4"/>
    <mergeCell ref="B3:D3"/>
    <mergeCell ref="A7:D7"/>
    <mergeCell ref="A11:D11"/>
  </mergeCells>
  <pageMargins left="0.70866141732283472" right="0.31496062992125984" top="0.35433070866141736" bottom="0.35433070866141736" header="0.31496062992125984" footer="0.31496062992125984"/>
  <pageSetup paperSize="9" scale="95" firstPageNumber="283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</cp:lastModifiedBy>
  <cp:lastPrinted>2023-11-08T04:36:41Z</cp:lastPrinted>
  <dcterms:created xsi:type="dcterms:W3CDTF">2011-10-11T00:54:00Z</dcterms:created>
  <dcterms:modified xsi:type="dcterms:W3CDTF">2024-11-09T16:19:19Z</dcterms:modified>
</cp:coreProperties>
</file>